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70" windowHeight="7920" activeTab="0"/>
  </bookViews>
  <sheets>
    <sheet name="13Е013ЕП1_ЈУЛ 2019. (од 24.06. " sheetId="1" r:id="rId1"/>
  </sheets>
  <definedNames/>
  <calcPr fullCalcOnLoad="1"/>
</workbook>
</file>

<file path=xl/sharedStrings.xml><?xml version="1.0" encoding="utf-8"?>
<sst xmlns="http://schemas.openxmlformats.org/spreadsheetml/2006/main" count="78" uniqueCount="73">
  <si>
    <t>Број индекса</t>
  </si>
  <si>
    <t>Презиме</t>
  </si>
  <si>
    <t>Име</t>
  </si>
  <si>
    <t>Михаило</t>
  </si>
  <si>
    <t>Предиспитне</t>
  </si>
  <si>
    <t>Зад. 1</t>
  </si>
  <si>
    <t>Зад. 2</t>
  </si>
  <si>
    <t>Зад. 3</t>
  </si>
  <si>
    <t>Писмени</t>
  </si>
  <si>
    <t>Укупно</t>
  </si>
  <si>
    <t>Лаб</t>
  </si>
  <si>
    <t>2017/0146</t>
  </si>
  <si>
    <t>Стокић</t>
  </si>
  <si>
    <t>Марина</t>
  </si>
  <si>
    <t>2017/0509</t>
  </si>
  <si>
    <t>Томашевић</t>
  </si>
  <si>
    <t>Драгана</t>
  </si>
  <si>
    <t>2017/0301</t>
  </si>
  <si>
    <t>Танасић</t>
  </si>
  <si>
    <t>Александра</t>
  </si>
  <si>
    <t>Марко</t>
  </si>
  <si>
    <t>2017/0102</t>
  </si>
  <si>
    <t>Зец</t>
  </si>
  <si>
    <t>Катарина</t>
  </si>
  <si>
    <t>2017/0142</t>
  </si>
  <si>
    <t>Милић</t>
  </si>
  <si>
    <t>2017/0089</t>
  </si>
  <si>
    <t>Марјановић</t>
  </si>
  <si>
    <t>Ирена</t>
  </si>
  <si>
    <t>2017/0123</t>
  </si>
  <si>
    <t>Милошевић</t>
  </si>
  <si>
    <t>Александар</t>
  </si>
  <si>
    <t>Гајић</t>
  </si>
  <si>
    <t>2015/0180</t>
  </si>
  <si>
    <t>Радојковић</t>
  </si>
  <si>
    <t>2015/0642</t>
  </si>
  <si>
    <t>2016/0536</t>
  </si>
  <si>
    <t>Баљић</t>
  </si>
  <si>
    <t>Бранко</t>
  </si>
  <si>
    <t>Марковић</t>
  </si>
  <si>
    <t>Teорија</t>
  </si>
  <si>
    <t>Оцена</t>
  </si>
  <si>
    <t>14</t>
  </si>
  <si>
    <t>2016/0515</t>
  </si>
  <si>
    <t>Цветковић</t>
  </si>
  <si>
    <t>Ленка</t>
  </si>
  <si>
    <t>2015/0548</t>
  </si>
  <si>
    <t>Вулчевић</t>
  </si>
  <si>
    <t>2017/0508</t>
  </si>
  <si>
    <t>Михаиловић</t>
  </si>
  <si>
    <t>Лука</t>
  </si>
  <si>
    <t>2016/0320</t>
  </si>
  <si>
    <t>Антонић</t>
  </si>
  <si>
    <t>Дуња</t>
  </si>
  <si>
    <t>2017/0358</t>
  </si>
  <si>
    <t>Глушчевић</t>
  </si>
  <si>
    <t>Јована</t>
  </si>
  <si>
    <t>2016/0315</t>
  </si>
  <si>
    <t>Плавшић</t>
  </si>
  <si>
    <t>22</t>
  </si>
  <si>
    <t>2016/0644</t>
  </si>
  <si>
    <t>Церовић</t>
  </si>
  <si>
    <t>Алекса</t>
  </si>
  <si>
    <t>2017/0306</t>
  </si>
  <si>
    <t>Диздар</t>
  </si>
  <si>
    <t>Ксенија</t>
  </si>
  <si>
    <t>23</t>
  </si>
  <si>
    <t>2016/0354</t>
  </si>
  <si>
    <t>Михајло</t>
  </si>
  <si>
    <t>2017/0619</t>
  </si>
  <si>
    <t>Обрадовић</t>
  </si>
  <si>
    <t>2016/0588</t>
  </si>
  <si>
    <t>Димитријевић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</si>
</sst>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39" fillId="0" borderId="10" xfId="0" applyNumberFormat="1" applyFont="1" applyBorder="1" applyAlignment="1">
      <alignment horizontal="center"/>
    </xf>
    <xf numFmtId="0" fontId="39" fillId="33" borderId="10" xfId="0" applyNumberFormat="1" applyFont="1" applyFill="1" applyBorder="1" applyAlignment="1">
      <alignment horizontal="center"/>
    </xf>
    <xf numFmtId="49" fontId="39" fillId="0" borderId="10" xfId="0" applyNumberFormat="1" applyFont="1" applyBorder="1" applyAlignment="1">
      <alignment/>
    </xf>
    <xf numFmtId="0" fontId="39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9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P18" sqref="P18"/>
    </sheetView>
  </sheetViews>
  <sheetFormatPr defaultColWidth="9.140625" defaultRowHeight="12.75"/>
  <cols>
    <col min="1" max="1" width="14.7109375" style="0" customWidth="1"/>
    <col min="2" max="2" width="15.421875" style="0" customWidth="1"/>
    <col min="3" max="3" width="12.421875" style="0" customWidth="1"/>
    <col min="4" max="4" width="9.28125" style="0" customWidth="1"/>
    <col min="5" max="5" width="14.28125" style="0" customWidth="1"/>
    <col min="6" max="6" width="9.28125" style="0" customWidth="1"/>
    <col min="8" max="8" width="11.140625" style="0" customWidth="1"/>
    <col min="10" max="10" width="12.8515625" style="0" customWidth="1"/>
    <col min="12" max="12" width="11.8515625" style="0" customWidth="1"/>
  </cols>
  <sheetData>
    <row r="1" spans="1:12" s="1" customFormat="1" ht="12.75">
      <c r="A1" s="18" t="s">
        <v>0</v>
      </c>
      <c r="B1" s="18" t="s">
        <v>1</v>
      </c>
      <c r="C1" s="18" t="s">
        <v>2</v>
      </c>
      <c r="D1" s="19" t="s">
        <v>10</v>
      </c>
      <c r="E1" s="19" t="s">
        <v>4</v>
      </c>
      <c r="F1" s="19" t="s">
        <v>40</v>
      </c>
      <c r="G1" s="19" t="s">
        <v>5</v>
      </c>
      <c r="H1" s="19" t="s">
        <v>6</v>
      </c>
      <c r="I1" s="19" t="s">
        <v>7</v>
      </c>
      <c r="J1" s="18" t="s">
        <v>8</v>
      </c>
      <c r="K1" s="18" t="s">
        <v>9</v>
      </c>
      <c r="L1" s="18" t="s">
        <v>41</v>
      </c>
    </row>
    <row r="2" spans="1:12" ht="12.75">
      <c r="A2" s="20" t="s">
        <v>17</v>
      </c>
      <c r="B2" s="20" t="s">
        <v>18</v>
      </c>
      <c r="C2" s="20" t="s">
        <v>3</v>
      </c>
      <c r="D2" s="6">
        <v>23</v>
      </c>
      <c r="E2" s="6">
        <f>IF(D2&gt;10,30+D2-10,3*D2)</f>
        <v>43</v>
      </c>
      <c r="F2" s="7">
        <v>12</v>
      </c>
      <c r="G2" s="8">
        <v>20</v>
      </c>
      <c r="H2" s="8">
        <v>23</v>
      </c>
      <c r="I2" s="8">
        <v>20</v>
      </c>
      <c r="J2" s="8">
        <f>G2+H2+I2+F2</f>
        <v>75</v>
      </c>
      <c r="K2" s="7">
        <f>E2+J2</f>
        <v>118</v>
      </c>
      <c r="L2" s="21">
        <f>IF(J2&gt;=40,IF(K2&gt;90,10,IF(K2&gt;80,9,IF(K2&gt;70,8,IF(K2&gt;60,7,IF(K2&gt;50,6,5))))),5)</f>
        <v>10</v>
      </c>
    </row>
    <row r="3" spans="1:12" ht="12.75">
      <c r="A3" s="20" t="s">
        <v>29</v>
      </c>
      <c r="B3" s="20" t="s">
        <v>30</v>
      </c>
      <c r="C3" s="20" t="s">
        <v>31</v>
      </c>
      <c r="D3" s="6">
        <v>24</v>
      </c>
      <c r="E3" s="6">
        <f>IF(D3&gt;10,30+D3-10,3*D3)</f>
        <v>44</v>
      </c>
      <c r="F3" s="7">
        <v>10</v>
      </c>
      <c r="G3" s="8">
        <v>20</v>
      </c>
      <c r="H3" s="8">
        <v>25</v>
      </c>
      <c r="I3" s="8">
        <v>13</v>
      </c>
      <c r="J3" s="8">
        <f>G3+H3+I3+F3</f>
        <v>68</v>
      </c>
      <c r="K3" s="7">
        <f>E3+J3</f>
        <v>112</v>
      </c>
      <c r="L3" s="21">
        <f>IF(J3&gt;=40,IF(K3&gt;90,10,IF(K3&gt;80,9,IF(K3&gt;70,8,IF(K3&gt;60,7,IF(K3&gt;50,6,5))))),5)</f>
        <v>10</v>
      </c>
    </row>
    <row r="4" spans="1:12" ht="12.75">
      <c r="A4" s="20" t="s">
        <v>57</v>
      </c>
      <c r="B4" s="20" t="s">
        <v>58</v>
      </c>
      <c r="C4" s="20" t="s">
        <v>56</v>
      </c>
      <c r="D4" s="4" t="s">
        <v>59</v>
      </c>
      <c r="E4" s="6">
        <f>IF(D4&gt;10,30+D4-10,3*D4)</f>
        <v>42</v>
      </c>
      <c r="F4" s="7">
        <v>8</v>
      </c>
      <c r="G4" s="8">
        <v>22</v>
      </c>
      <c r="H4" s="8">
        <v>15</v>
      </c>
      <c r="I4" s="8">
        <v>20</v>
      </c>
      <c r="J4" s="8">
        <f>G4+H4+I4+F4</f>
        <v>65</v>
      </c>
      <c r="K4" s="7">
        <f>E4+J4</f>
        <v>107</v>
      </c>
      <c r="L4" s="21">
        <f>IF(J4&gt;=40,IF(K4&gt;90,10,IF(K4&gt;80,9,IF(K4&gt;70,8,IF(K4&gt;60,7,IF(K4&gt;50,6,5))))),5)</f>
        <v>10</v>
      </c>
    </row>
    <row r="5" spans="1:12" ht="12.75">
      <c r="A5" s="20" t="s">
        <v>24</v>
      </c>
      <c r="B5" s="20" t="s">
        <v>25</v>
      </c>
      <c r="C5" s="20" t="s">
        <v>19</v>
      </c>
      <c r="D5" s="6">
        <v>15</v>
      </c>
      <c r="E5" s="6">
        <f>IF(D5&gt;10,30+D5-10,3*D5)</f>
        <v>35</v>
      </c>
      <c r="F5" s="7">
        <v>12</v>
      </c>
      <c r="G5" s="8">
        <v>20</v>
      </c>
      <c r="H5" s="8">
        <v>18</v>
      </c>
      <c r="I5" s="8">
        <v>20</v>
      </c>
      <c r="J5" s="8">
        <f>G5+H5+I5+F5</f>
        <v>70</v>
      </c>
      <c r="K5" s="7">
        <f>E5+J5</f>
        <v>105</v>
      </c>
      <c r="L5" s="21">
        <f>IF(J5&gt;=40,IF(K5&gt;90,10,IF(K5&gt;80,9,IF(K5&gt;70,8,IF(K5&gt;60,7,IF(K5&gt;50,6,5))))),5)</f>
        <v>10</v>
      </c>
    </row>
    <row r="6" spans="1:12" ht="12.75">
      <c r="A6" s="20" t="s">
        <v>54</v>
      </c>
      <c r="B6" s="20" t="s">
        <v>55</v>
      </c>
      <c r="C6" s="20" t="s">
        <v>56</v>
      </c>
      <c r="D6" s="8">
        <v>23</v>
      </c>
      <c r="E6" s="6">
        <f>IF(D6&gt;10,30+D6-10,3*D6)</f>
        <v>43</v>
      </c>
      <c r="F6" s="7">
        <v>0</v>
      </c>
      <c r="G6" s="22">
        <v>22</v>
      </c>
      <c r="H6" s="22">
        <v>20</v>
      </c>
      <c r="I6" s="22">
        <v>20</v>
      </c>
      <c r="J6" s="8">
        <f>G6+H6+I6+F6</f>
        <v>62</v>
      </c>
      <c r="K6" s="7">
        <f>E6+J6</f>
        <v>105</v>
      </c>
      <c r="L6" s="21">
        <f>IF(J6&gt;=40,IF(K6&gt;90,10,IF(K6&gt;80,9,IF(K6&gt;70,8,IF(K6&gt;60,7,IF(K6&gt;50,6,5))))),5)</f>
        <v>10</v>
      </c>
    </row>
    <row r="7" spans="1:12" ht="12.75">
      <c r="A7" s="20" t="s">
        <v>60</v>
      </c>
      <c r="B7" s="20" t="s">
        <v>61</v>
      </c>
      <c r="C7" s="20" t="s">
        <v>62</v>
      </c>
      <c r="D7" s="6">
        <v>24</v>
      </c>
      <c r="E7" s="6">
        <f>IF(D7&gt;10,30+D7-10,3*D7)</f>
        <v>44</v>
      </c>
      <c r="F7" s="7">
        <v>0</v>
      </c>
      <c r="G7" s="8">
        <v>22</v>
      </c>
      <c r="H7" s="8">
        <v>20</v>
      </c>
      <c r="I7" s="8">
        <v>17</v>
      </c>
      <c r="J7" s="8">
        <f>G7+H7+I7+F7</f>
        <v>59</v>
      </c>
      <c r="K7" s="7">
        <f>E7+J7</f>
        <v>103</v>
      </c>
      <c r="L7" s="21">
        <f>IF(J7&gt;=40,IF(K7&gt;90,10,IF(K7&gt;80,9,IF(K7&gt;70,8,IF(K7&gt;60,7,IF(K7&gt;50,6,5))))),5)</f>
        <v>10</v>
      </c>
    </row>
    <row r="8" spans="1:12" ht="12.75">
      <c r="A8" s="20" t="s">
        <v>69</v>
      </c>
      <c r="B8" s="20" t="s">
        <v>70</v>
      </c>
      <c r="C8" s="20" t="s">
        <v>23</v>
      </c>
      <c r="D8" s="8">
        <v>25</v>
      </c>
      <c r="E8" s="6">
        <f>IF(D8&gt;10,30+D8-10,3*D8)</f>
        <v>45</v>
      </c>
      <c r="F8" s="8">
        <v>7</v>
      </c>
      <c r="G8" s="8">
        <v>10</v>
      </c>
      <c r="H8" s="8">
        <v>23</v>
      </c>
      <c r="I8" s="8">
        <v>17</v>
      </c>
      <c r="J8" s="8">
        <f>G8+H8+I8+F8</f>
        <v>57</v>
      </c>
      <c r="K8" s="7">
        <f>E8+J8</f>
        <v>102</v>
      </c>
      <c r="L8" s="21">
        <f>IF(J8&gt;=40,IF(K8&gt;90,10,IF(K8&gt;80,9,IF(K8&gt;70,8,IF(K8&gt;60,7,IF(K8&gt;50,6,5))))),5)</f>
        <v>10</v>
      </c>
    </row>
    <row r="9" spans="1:12" ht="12.75">
      <c r="A9" s="20" t="s">
        <v>33</v>
      </c>
      <c r="B9" s="20" t="s">
        <v>32</v>
      </c>
      <c r="C9" s="20" t="s">
        <v>3</v>
      </c>
      <c r="D9" s="9">
        <v>21</v>
      </c>
      <c r="E9" s="6">
        <f>IF(D9&gt;10,30+D9-10,3*D9)</f>
        <v>41</v>
      </c>
      <c r="F9" s="10">
        <v>8</v>
      </c>
      <c r="G9" s="22">
        <v>22</v>
      </c>
      <c r="H9" s="22">
        <v>15</v>
      </c>
      <c r="I9" s="22">
        <v>13</v>
      </c>
      <c r="J9" s="8">
        <f>G9+H9+I9+F9</f>
        <v>58</v>
      </c>
      <c r="K9" s="7">
        <f>E9+J9</f>
        <v>99</v>
      </c>
      <c r="L9" s="21">
        <f>IF(J9&gt;=40,IF(K9&gt;90,10,IF(K9&gt;80,9,IF(K9&gt;70,8,IF(K9&gt;60,7,IF(K9&gt;50,6,5))))),5)</f>
        <v>10</v>
      </c>
    </row>
    <row r="10" spans="1:12" ht="12.75">
      <c r="A10" s="20" t="s">
        <v>63</v>
      </c>
      <c r="B10" s="20" t="s">
        <v>64</v>
      </c>
      <c r="C10" s="20" t="s">
        <v>65</v>
      </c>
      <c r="D10" s="6">
        <v>22</v>
      </c>
      <c r="E10" s="6">
        <f>IF(D10&gt;10,30+D10-10,3*D10)</f>
        <v>42</v>
      </c>
      <c r="F10" s="7">
        <v>0</v>
      </c>
      <c r="G10" s="8">
        <v>20</v>
      </c>
      <c r="H10" s="8">
        <v>16</v>
      </c>
      <c r="I10" s="8">
        <v>14</v>
      </c>
      <c r="J10" s="8">
        <f>G10+H10+I10+F10</f>
        <v>50</v>
      </c>
      <c r="K10" s="7">
        <f>E10+J10</f>
        <v>92</v>
      </c>
      <c r="L10" s="21">
        <f>IF(J10&gt;=40,IF(K10&gt;90,10,IF(K10&gt;80,9,IF(K10&gt;70,8,IF(K10&gt;60,7,IF(K10&gt;50,6,5))))),5)</f>
        <v>10</v>
      </c>
    </row>
    <row r="11" spans="1:12" ht="12.75">
      <c r="A11" s="20" t="s">
        <v>43</v>
      </c>
      <c r="B11" s="20" t="s">
        <v>44</v>
      </c>
      <c r="C11" s="20" t="s">
        <v>45</v>
      </c>
      <c r="D11" s="4" t="s">
        <v>42</v>
      </c>
      <c r="E11" s="6">
        <f>IF(D11&gt;10,30+D11-10,3*D11)</f>
        <v>34</v>
      </c>
      <c r="F11" s="7">
        <v>0</v>
      </c>
      <c r="G11" s="8">
        <v>22</v>
      </c>
      <c r="H11" s="8">
        <v>19</v>
      </c>
      <c r="I11" s="8">
        <v>16</v>
      </c>
      <c r="J11" s="8">
        <f>G11+H11+I11+F11</f>
        <v>57</v>
      </c>
      <c r="K11" s="7">
        <f>E11+J11</f>
        <v>91</v>
      </c>
      <c r="L11" s="21">
        <f>IF(J11&gt;=40,IF(K11&gt;90,10,IF(K11&gt;80,9,IF(K11&gt;70,8,IF(K11&gt;60,7,IF(K11&gt;50,6,5))))),5)</f>
        <v>10</v>
      </c>
    </row>
    <row r="12" spans="1:12" ht="12.75">
      <c r="A12" s="20" t="s">
        <v>11</v>
      </c>
      <c r="B12" s="20" t="s">
        <v>12</v>
      </c>
      <c r="C12" s="20" t="s">
        <v>13</v>
      </c>
      <c r="D12" s="4" t="s">
        <v>66</v>
      </c>
      <c r="E12" s="6">
        <f>IF(D12&gt;10,30+D12-10,3*D12)</f>
        <v>43</v>
      </c>
      <c r="F12" s="7">
        <v>0</v>
      </c>
      <c r="G12" s="8">
        <v>8</v>
      </c>
      <c r="H12" s="8">
        <v>25</v>
      </c>
      <c r="I12" s="8">
        <v>15</v>
      </c>
      <c r="J12" s="8">
        <f>G12+H12+I12+F12</f>
        <v>48</v>
      </c>
      <c r="K12" s="7">
        <f>E12+J12</f>
        <v>91</v>
      </c>
      <c r="L12" s="21">
        <f>IF(J12&gt;=40,IF(K12&gt;90,10,IF(K12&gt;80,9,IF(K12&gt;70,8,IF(K12&gt;60,7,IF(K12&gt;50,6,5))))),5)</f>
        <v>10</v>
      </c>
    </row>
    <row r="13" spans="1:12" ht="12.75">
      <c r="A13" s="16" t="s">
        <v>35</v>
      </c>
      <c r="B13" s="16" t="s">
        <v>34</v>
      </c>
      <c r="C13" s="16" t="s">
        <v>31</v>
      </c>
      <c r="D13" s="15">
        <v>11</v>
      </c>
      <c r="E13" s="6">
        <f>IF(D13&gt;10,30+D13-10,3*D13)</f>
        <v>31</v>
      </c>
      <c r="F13" s="15">
        <v>10</v>
      </c>
      <c r="G13" s="15">
        <v>15</v>
      </c>
      <c r="H13" s="15">
        <v>16</v>
      </c>
      <c r="I13" s="14">
        <v>14</v>
      </c>
      <c r="J13" s="8">
        <f>G13+H13+I13+F13</f>
        <v>55</v>
      </c>
      <c r="K13" s="7">
        <f>E13+J13</f>
        <v>86</v>
      </c>
      <c r="L13" s="21">
        <f>IF(J13&gt;=40,IF(K13&gt;90,10,IF(K13&gt;80,9,IF(K13&gt;70,8,IF(K13&gt;60,7,IF(K13&gt;50,6,5))))),5)</f>
        <v>9</v>
      </c>
    </row>
    <row r="14" spans="1:12" ht="12.75">
      <c r="A14" s="20" t="s">
        <v>71</v>
      </c>
      <c r="B14" s="20" t="s">
        <v>72</v>
      </c>
      <c r="C14" s="20" t="s">
        <v>20</v>
      </c>
      <c r="D14" s="23">
        <v>13</v>
      </c>
      <c r="E14" s="6">
        <f>IF(D14&gt;10,30+D14-10,3*D14)</f>
        <v>33</v>
      </c>
      <c r="F14" s="23">
        <v>8</v>
      </c>
      <c r="G14" s="23">
        <v>10</v>
      </c>
      <c r="H14" s="14">
        <v>14</v>
      </c>
      <c r="I14" s="14">
        <v>16</v>
      </c>
      <c r="J14" s="8">
        <f>G14+H14+I14+F14</f>
        <v>48</v>
      </c>
      <c r="K14" s="7">
        <f>E14+J14</f>
        <v>81</v>
      </c>
      <c r="L14" s="21">
        <f>IF(J14&gt;=40,IF(K14&gt;90,10,IF(K14&gt;80,9,IF(K14&gt;70,8,IF(K14&gt;60,7,IF(K14&gt;50,6,5))))),5)</f>
        <v>9</v>
      </c>
    </row>
    <row r="15" spans="1:12" ht="12.75">
      <c r="A15" s="20" t="s">
        <v>26</v>
      </c>
      <c r="B15" s="20" t="s">
        <v>27</v>
      </c>
      <c r="C15" s="20" t="s">
        <v>28</v>
      </c>
      <c r="D15" s="6">
        <v>15</v>
      </c>
      <c r="E15" s="6">
        <f>IF(D15&gt;10,30+D15-10,3*D15)</f>
        <v>35</v>
      </c>
      <c r="F15" s="7">
        <v>0</v>
      </c>
      <c r="G15" s="8">
        <v>15</v>
      </c>
      <c r="H15" s="8">
        <v>10</v>
      </c>
      <c r="I15" s="8">
        <v>16</v>
      </c>
      <c r="J15" s="8">
        <f>G15+H15+I15+F15</f>
        <v>41</v>
      </c>
      <c r="K15" s="7">
        <f>E15+J15</f>
        <v>76</v>
      </c>
      <c r="L15" s="21">
        <f>IF(J15&gt;=40,IF(K15&gt;90,10,IF(K15&gt;80,9,IF(K15&gt;70,8,IF(K15&gt;60,7,IF(K15&gt;50,6,5))))),5)</f>
        <v>8</v>
      </c>
    </row>
    <row r="16" spans="1:12" ht="12.75">
      <c r="A16" s="20" t="s">
        <v>51</v>
      </c>
      <c r="B16" s="20" t="s">
        <v>52</v>
      </c>
      <c r="C16" s="20" t="s">
        <v>53</v>
      </c>
      <c r="D16" s="6">
        <v>14</v>
      </c>
      <c r="E16" s="6">
        <f>IF(D16&gt;10,30+D16-10,3*D16)</f>
        <v>34</v>
      </c>
      <c r="F16" s="7">
        <v>0</v>
      </c>
      <c r="G16" s="8">
        <v>10</v>
      </c>
      <c r="H16" s="8">
        <v>10</v>
      </c>
      <c r="I16" s="8">
        <v>20</v>
      </c>
      <c r="J16" s="8">
        <f>G16+H16+I16+F16</f>
        <v>40</v>
      </c>
      <c r="K16" s="7">
        <f>E16+J16</f>
        <v>74</v>
      </c>
      <c r="L16" s="21">
        <f>IF(J16&gt;=40,IF(K16&gt;90,10,IF(K16&gt;80,9,IF(K16&gt;70,8,IF(K16&gt;60,7,IF(K16&gt;50,6,5))))),5)</f>
        <v>8</v>
      </c>
    </row>
    <row r="17" spans="1:12" ht="12.75">
      <c r="A17" s="20" t="s">
        <v>14</v>
      </c>
      <c r="B17" s="20" t="s">
        <v>15</v>
      </c>
      <c r="C17" s="20" t="s">
        <v>16</v>
      </c>
      <c r="D17" s="14">
        <v>14</v>
      </c>
      <c r="E17" s="6">
        <f>IF(D17&gt;10,30+D17-10,3*D17)</f>
        <v>34</v>
      </c>
      <c r="F17" s="17">
        <v>8</v>
      </c>
      <c r="G17" s="17">
        <v>10</v>
      </c>
      <c r="H17" s="14">
        <v>8</v>
      </c>
      <c r="I17" s="14">
        <v>14</v>
      </c>
      <c r="J17" s="8">
        <f>G17+H17+I17+F17</f>
        <v>40</v>
      </c>
      <c r="K17" s="7">
        <f>E17+J17</f>
        <v>74</v>
      </c>
      <c r="L17" s="21">
        <f>IF(J17&gt;=40,IF(K17&gt;90,10,IF(K17&gt;80,9,IF(K17&gt;70,8,IF(K17&gt;60,7,IF(K17&gt;50,6,5))))),5)</f>
        <v>8</v>
      </c>
    </row>
    <row r="18" spans="1:12" ht="12.75">
      <c r="A18" s="20" t="s">
        <v>36</v>
      </c>
      <c r="B18" s="20" t="s">
        <v>37</v>
      </c>
      <c r="C18" s="20" t="s">
        <v>38</v>
      </c>
      <c r="D18" s="9">
        <v>23</v>
      </c>
      <c r="E18" s="6">
        <f>IF(D18&gt;10,30+D18-10,3*D18)</f>
        <v>43</v>
      </c>
      <c r="F18" s="10">
        <v>4</v>
      </c>
      <c r="G18" s="22">
        <v>4</v>
      </c>
      <c r="H18" s="22">
        <v>10</v>
      </c>
      <c r="I18" s="22">
        <v>8</v>
      </c>
      <c r="J18" s="8">
        <f>G18+H18+I18+F18</f>
        <v>26</v>
      </c>
      <c r="K18" s="7">
        <f>E18+J18</f>
        <v>69</v>
      </c>
      <c r="L18" s="21">
        <f>IF(J18&gt;=40,IF(K18&gt;90,10,IF(K18&gt;80,9,IF(K18&gt;70,8,IF(K18&gt;60,7,IF(K18&gt;50,6,5))))),5)</f>
        <v>5</v>
      </c>
    </row>
    <row r="19" spans="1:12" ht="12.75">
      <c r="A19" s="20" t="s">
        <v>21</v>
      </c>
      <c r="B19" s="20" t="s">
        <v>22</v>
      </c>
      <c r="C19" s="20" t="s">
        <v>23</v>
      </c>
      <c r="D19" s="6">
        <v>17</v>
      </c>
      <c r="E19" s="6">
        <f>IF(D19&gt;10,30+D19-10,3*D19)</f>
        <v>37</v>
      </c>
      <c r="F19" s="7">
        <v>0</v>
      </c>
      <c r="G19" s="8">
        <v>22</v>
      </c>
      <c r="H19" s="8">
        <v>7</v>
      </c>
      <c r="I19" s="8">
        <v>0</v>
      </c>
      <c r="J19" s="8">
        <f>G19+H19+I19+F19</f>
        <v>29</v>
      </c>
      <c r="K19" s="7">
        <f>E19+J19</f>
        <v>66</v>
      </c>
      <c r="L19" s="21">
        <f>IF(J19&gt;=40,IF(K19&gt;90,10,IF(K19&gt;80,9,IF(K19&gt;70,8,IF(K19&gt;60,7,IF(K19&gt;50,6,5))))),5)</f>
        <v>5</v>
      </c>
    </row>
    <row r="20" spans="1:12" ht="12.75">
      <c r="A20" s="20" t="s">
        <v>48</v>
      </c>
      <c r="B20" s="20" t="s">
        <v>49</v>
      </c>
      <c r="C20" s="20" t="s">
        <v>50</v>
      </c>
      <c r="D20" s="6">
        <v>21</v>
      </c>
      <c r="E20" s="6">
        <f>IF(D20&gt;10,30+D20-10,3*D20)</f>
        <v>41</v>
      </c>
      <c r="F20" s="7">
        <v>0</v>
      </c>
      <c r="G20" s="8">
        <v>2</v>
      </c>
      <c r="H20" s="8">
        <v>7</v>
      </c>
      <c r="I20" s="8">
        <v>14</v>
      </c>
      <c r="J20" s="8">
        <f>G20+H20+I20+F20</f>
        <v>23</v>
      </c>
      <c r="K20" s="7">
        <f>E20+J20</f>
        <v>64</v>
      </c>
      <c r="L20" s="21">
        <f>IF(J20&gt;=40,IF(K20&gt;90,10,IF(K20&gt;80,9,IF(K20&gt;70,8,IF(K20&gt;60,7,IF(K20&gt;50,6,5))))),5)</f>
        <v>5</v>
      </c>
    </row>
    <row r="21" spans="1:12" ht="12.75">
      <c r="A21" s="20" t="s">
        <v>67</v>
      </c>
      <c r="B21" s="20" t="s">
        <v>39</v>
      </c>
      <c r="C21" s="20" t="s">
        <v>68</v>
      </c>
      <c r="D21" s="6">
        <v>23</v>
      </c>
      <c r="E21" s="6">
        <f>IF(D21&gt;10,30+D21-10,3*D21)</f>
        <v>43</v>
      </c>
      <c r="F21" s="7">
        <v>0</v>
      </c>
      <c r="G21" s="8">
        <v>3</v>
      </c>
      <c r="H21" s="8">
        <v>2</v>
      </c>
      <c r="I21" s="8">
        <v>16</v>
      </c>
      <c r="J21" s="8">
        <f>G21+H21+I21+F21</f>
        <v>21</v>
      </c>
      <c r="K21" s="7">
        <f>E21+J21</f>
        <v>64</v>
      </c>
      <c r="L21" s="21">
        <f>IF(J21&gt;=40,IF(K21&gt;90,10,IF(K21&gt;80,9,IF(K21&gt;70,8,IF(K21&gt;60,7,IF(K21&gt;50,6,5))))),5)</f>
        <v>5</v>
      </c>
    </row>
    <row r="22" spans="1:12" ht="12.75">
      <c r="A22" s="20" t="s">
        <v>46</v>
      </c>
      <c r="B22" s="20" t="s">
        <v>47</v>
      </c>
      <c r="C22" s="20" t="s">
        <v>16</v>
      </c>
      <c r="D22" s="6">
        <v>15</v>
      </c>
      <c r="E22" s="6">
        <f>IF(D22&gt;10,30+D22-10,3*D22)</f>
        <v>35</v>
      </c>
      <c r="F22" s="7">
        <v>0</v>
      </c>
      <c r="G22" s="8">
        <v>2</v>
      </c>
      <c r="H22" s="8">
        <v>15</v>
      </c>
      <c r="I22" s="8">
        <v>8</v>
      </c>
      <c r="J22" s="8">
        <f>G22+H22+I22+F22</f>
        <v>25</v>
      </c>
      <c r="K22" s="7">
        <f>E22+J22</f>
        <v>60</v>
      </c>
      <c r="L22" s="21">
        <f>IF(J22&gt;=40,IF(K22&gt;90,10,IF(K22&gt;80,9,IF(K22&gt;70,8,IF(K22&gt;60,7,IF(K22&gt;50,6,5))))),5)</f>
        <v>5</v>
      </c>
    </row>
    <row r="23" spans="1:8" ht="12.75">
      <c r="A23" s="11"/>
      <c r="B23" s="11"/>
      <c r="C23" s="11"/>
      <c r="D23" s="12"/>
      <c r="E23" s="13"/>
      <c r="F23" s="13"/>
      <c r="G23" s="13"/>
      <c r="H23" s="5"/>
    </row>
    <row r="24" spans="1:8" ht="12.75">
      <c r="A24" s="11"/>
      <c r="B24" s="11"/>
      <c r="C24" s="11"/>
      <c r="D24" s="12"/>
      <c r="E24" s="13"/>
      <c r="F24" s="13"/>
      <c r="G24" s="13"/>
      <c r="H24" s="5"/>
    </row>
    <row r="25" spans="1:12" ht="12.75">
      <c r="A25" s="11"/>
      <c r="B25" s="11"/>
      <c r="C25" s="11"/>
      <c r="D25" s="12"/>
      <c r="E25" s="5"/>
      <c r="F25" s="5"/>
      <c r="G25" s="5"/>
      <c r="H25" s="5"/>
      <c r="L25" s="3"/>
    </row>
    <row r="26" spans="1:12" ht="12.75">
      <c r="A26" s="11"/>
      <c r="B26" s="11"/>
      <c r="C26" s="11"/>
      <c r="D26" s="12"/>
      <c r="E26" s="13"/>
      <c r="F26" s="13"/>
      <c r="G26" s="13"/>
      <c r="H26" s="5"/>
      <c r="K26" s="2"/>
      <c r="L26" s="3"/>
    </row>
    <row r="27" spans="1:12" ht="12.75">
      <c r="A27" s="11"/>
      <c r="B27" s="11"/>
      <c r="C27" s="11"/>
      <c r="D27" s="12"/>
      <c r="E27" s="13"/>
      <c r="F27" s="13"/>
      <c r="G27" s="13"/>
      <c r="H27" s="5"/>
      <c r="L27" s="3"/>
    </row>
    <row r="28" spans="1:12" ht="12.75">
      <c r="A28" s="11"/>
      <c r="B28" s="11"/>
      <c r="C28" s="11"/>
      <c r="D28" s="12"/>
      <c r="E28" s="13"/>
      <c r="F28" s="13"/>
      <c r="G28" s="13"/>
      <c r="H28" s="5"/>
      <c r="L28" s="3"/>
    </row>
    <row r="29" spans="1:12" ht="12.75">
      <c r="A29" s="11"/>
      <c r="B29" s="11"/>
      <c r="C29" s="11"/>
      <c r="D29" s="12"/>
      <c r="E29" s="13"/>
      <c r="F29" s="13"/>
      <c r="G29" s="13"/>
      <c r="H29" s="5"/>
      <c r="L29" s="3"/>
    </row>
    <row r="30" spans="1:12" ht="12.75">
      <c r="A30" s="11"/>
      <c r="B30" s="11"/>
      <c r="C30" s="11"/>
      <c r="D30" s="12"/>
      <c r="E30" s="13"/>
      <c r="F30" s="13"/>
      <c r="G30" s="13"/>
      <c r="H30" s="5"/>
      <c r="L30" s="3"/>
    </row>
    <row r="31" spans="1:12" ht="12.75">
      <c r="A31" s="11"/>
      <c r="B31" s="11"/>
      <c r="C31" s="11"/>
      <c r="D31" s="12"/>
      <c r="E31" s="5"/>
      <c r="F31" s="5"/>
      <c r="G31" s="5"/>
      <c r="H31" s="5"/>
      <c r="L31" s="3"/>
    </row>
    <row r="32" spans="1:8" ht="12.75">
      <c r="A32" s="11"/>
      <c r="B32" s="11"/>
      <c r="C32" s="11"/>
      <c r="D32" s="12"/>
      <c r="E32" s="13"/>
      <c r="F32" s="13"/>
      <c r="G32" s="13"/>
      <c r="H32" s="5"/>
    </row>
    <row r="33" spans="1:8" ht="12.75">
      <c r="A33" s="11"/>
      <c r="B33" s="11"/>
      <c r="C33" s="11"/>
      <c r="D33" s="12"/>
      <c r="E33" s="5"/>
      <c r="F33" s="5"/>
      <c r="G33" s="5"/>
      <c r="H33" s="5"/>
    </row>
    <row r="34" spans="1:8" ht="12.75">
      <c r="A34" s="11"/>
      <c r="B34" s="11"/>
      <c r="C34" s="11"/>
      <c r="D34" s="12"/>
      <c r="E34" s="13"/>
      <c r="F34" s="13"/>
      <c r="G34" s="13"/>
      <c r="H34" s="5"/>
    </row>
    <row r="35" spans="1:8" ht="12.75">
      <c r="A35" s="11"/>
      <c r="B35" s="11"/>
      <c r="C35" s="11"/>
      <c r="D35" s="12"/>
      <c r="E35" s="13"/>
      <c r="F35" s="13"/>
      <c r="G35" s="13"/>
      <c r="H35" s="5"/>
    </row>
    <row r="36" spans="1:8" ht="12.75">
      <c r="A36" s="11"/>
      <c r="B36" s="11"/>
      <c r="C36" s="11"/>
      <c r="D36" s="12"/>
      <c r="E36" s="13"/>
      <c r="F36" s="13"/>
      <c r="G36" s="13"/>
      <c r="H36" s="5"/>
    </row>
    <row r="37" spans="1:8" ht="12.75">
      <c r="A37" s="11"/>
      <c r="B37" s="11"/>
      <c r="C37" s="11"/>
      <c r="D37" s="12"/>
      <c r="E37" s="13"/>
      <c r="F37" s="13"/>
      <c r="G37" s="13"/>
      <c r="H37" s="5"/>
    </row>
    <row r="38" spans="1:8" ht="12.75">
      <c r="A38" s="11"/>
      <c r="B38" s="11"/>
      <c r="C38" s="11"/>
      <c r="D38" s="12"/>
      <c r="E38" s="13"/>
      <c r="F38" s="13"/>
      <c r="G38" s="13"/>
      <c r="H38" s="5"/>
    </row>
    <row r="39" spans="1:8" ht="12.75">
      <c r="A39" s="11"/>
      <c r="B39" s="11"/>
      <c r="C39" s="11"/>
      <c r="D39" s="12"/>
      <c r="E39" s="13"/>
      <c r="F39" s="13"/>
      <c r="G39" s="13"/>
      <c r="H39" s="5"/>
    </row>
    <row r="40" spans="1:8" ht="12.75">
      <c r="A40" s="11"/>
      <c r="B40" s="11"/>
      <c r="C40" s="11"/>
      <c r="D40" s="12"/>
      <c r="E40" s="13"/>
      <c r="F40" s="13"/>
      <c r="G40" s="13"/>
      <c r="H40" s="5"/>
    </row>
    <row r="59" ht="12.75">
      <c r="H59" s="5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Dalipaga93</dc:creator>
  <cp:keywords/>
  <dc:description/>
  <cp:lastModifiedBy>Dalipaga93</cp:lastModifiedBy>
  <dcterms:created xsi:type="dcterms:W3CDTF">2019-06-28T15:46:18Z</dcterms:created>
  <dcterms:modified xsi:type="dcterms:W3CDTF">2020-06-16T08:56:43Z</dcterms:modified>
  <cp:category/>
  <cp:version/>
  <cp:contentType/>
  <cp:contentStatus/>
</cp:coreProperties>
</file>